
<file path=[Content_Types].xml><?xml version="1.0" encoding="utf-8"?>
<Types xmlns="http://schemas.openxmlformats.org/package/2006/content-types">
  <Default Extension="xml" ContentType="application/vnd.openxmlformats-officedocument.spreadsheetml.sheet.main+xml"/>
  <Default Extension="vml" ContentType="application/vnd.openxmlformats-officedocument.vmlDrawi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comments1.xml" ContentType="application/vnd.openxmlformats-officedocument.spreadsheetml.comments+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28d1f6be26c440e" /></Relationships>
</file>

<file path=xl/workbook.xml><?xml version="1.0" encoding="utf-8"?>
<x:workbook xmlns:x="http://schemas.openxmlformats.org/spreadsheetml/2006/main">
  <x:sheets>
    <x:sheet xmlns:r="http://schemas.openxmlformats.org/officeDocument/2006/relationships" name="Compare" sheetId="1" r:id="R9c2d58318e5c43d6"/>
    <x:sheet xmlns:r="http://schemas.openxmlformats.org/officeDocument/2006/relationships" name="Instructions" sheetId="2" r:id="R2c0c58fa46a94a97"/>
  </x:sheets>
</x:workbook>
</file>

<file path=xl/comments1.xml><?xml version="1.0" encoding="utf-8"?>
<x:comments xmlns:x="http://schemas.openxmlformats.org/spreadsheetml/2006/main">
  <x:authors>
    <x:author/>
  </x:authors>
  <x:commentList>
    <x:comment ref="D30" authorId="0">
      <x:text>
        <x:r>
          <x:t>Use confirmed net fruit kilograms in one pack, excluding packaging. Unknown net weight must not be replaced with gross weight.</x:t>
        </x:r>
      </x:text>
    </x:comment>
    <x:comment ref="D32" authorId="0">
      <x:text>
        <x:r>
          <x:t>Use the confirmed number of packs in this offered order for positive whole-order costs. Do not infer it from a 10-tonne MOQ.</x:t>
        </x:r>
      </x:text>
    </x:comment>
    <x:comment ref="D34" authorId="0">
      <x:text>
        <x:r>
          <x:t>Confirm that every additional buyer cost is known and charges already included in the offer are not entered again. Confirmed zero is valid; unknown is not zero.</x:t>
        </x:r>
      </x:text>
    </x:comment>
    <x:comment ref="D35" authorId="0">
      <x:text>
        <x:r>
          <x:t>Use one consistent pack format in this calculation. Separate mixed formats or request a matched quote basis. Do not invent an average net pack weight.</x:t>
        </x:r>
      </x:text>
    </x:comment>
    <x:comment ref="E30" authorId="0">
      <x:text>
        <x:r>
          <x:t>Use confirmed net fruit kilograms in one pack, excluding packaging. Unknown net weight must not be replaced with gross weight.</x:t>
        </x:r>
      </x:text>
    </x:comment>
    <x:comment ref="E32" authorId="0">
      <x:text>
        <x:r>
          <x:t>Use the confirmed number of packs in this offered order for positive whole-order costs. Do not infer it from a 10-tonne MOQ.</x:t>
        </x:r>
      </x:text>
    </x:comment>
    <x:comment ref="E34" authorId="0">
      <x:text>
        <x:r>
          <x:t>Confirm that every additional buyer cost is known and charges already included in the offer are not entered again. Confirmed zero is valid; unknown is not zero.</x:t>
        </x:r>
      </x:text>
    </x:comment>
    <x:comment ref="E35" authorId="0">
      <x:text>
        <x:r>
          <x:t>Use one consistent pack format in this calculation. Separate mixed formats or request a matched quote basis. Do not invent an average net pack weight.</x:t>
        </x:r>
      </x:text>
    </x:comment>
  </x:commentList>
</x:comments>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0000;[Red](#,##0.0000);0.0000"/>
    <x:numFmt numFmtId="201" formatCode="#,##0.000"/>
    <x:numFmt numFmtId="202" formatCode="#,##0"/>
  </x:numFmts>
  <x:fonts count="7">
    <x:font>
      <x:sz val="11"/>
      <x:name val="Carlito"/>
    </x:font>
    <x:font>
      <x:sz val="11"/>
      <x:color rgb="FF173F2A"/>
      <x:name val="Arial"/>
    </x:font>
    <x:font>
      <x:sz val="10"/>
      <x:color rgb="FF586B60"/>
      <x:name val="Arial"/>
    </x:font>
    <x:font>
      <x:b/>
      <x:sz val="16"/>
      <x:color rgb="FF173F2A"/>
      <x:name val="Arial"/>
    </x:font>
    <x:font>
      <x:b/>
      <x:sz val="11"/>
      <x:color rgb="FFFFFFFF"/>
      <x:name val="Arial"/>
    </x:font>
    <x:font>
      <x:sz val="11"/>
      <x:color rgb="FF245D83"/>
      <x:name val="Arial"/>
    </x:font>
    <x:font>
      <x:b/>
      <x:sz val="11"/>
      <x:color rgb="FF173F2A"/>
      <x:name val="Arial"/>
    </x:font>
  </x:fonts>
  <x:fills count="6">
    <x:fill>
      <x:patternFill patternType="none"/>
    </x:fill>
    <x:fill>
      <x:patternFill patternType="gray125"/>
    </x:fill>
    <x:fill>
      <x:patternFill patternType="solid">
        <x:fgColor rgb="FF173F2A"/>
      </x:patternFill>
    </x:fill>
    <x:fill>
      <x:patternFill patternType="solid">
        <x:fgColor rgb="FFEDF3EC"/>
      </x:patternFill>
    </x:fill>
    <x:fill>
      <x:patternFill patternType="solid">
        <x:fgColor rgb="FFFFF1C5"/>
      </x:patternFill>
    </x:fill>
    <x:fill>
      <x:patternFill patternType="solid">
        <x:fgColor rgb="FFE0E9E1"/>
      </x:patternFill>
    </x:fill>
  </x:fills>
  <x:borders count="5">
    <x:border/>
    <x:border>
      <x:bottom style="thin">
        <x:color rgb="FFC8D5CC"/>
      </x:bottom>
    </x:border>
    <x:border>
      <x:right style="thin">
        <x:color rgb="FFFFFFFF"/>
      </x:right>
    </x:border>
    <x:border>
      <x:left style="thin">
        <x:color rgb="FFFFFFFF"/>
      </x:left>
      <x:right style="thin">
        <x:color rgb="FFFFFFFF"/>
      </x:right>
    </x:border>
    <x:border>
      <x:left style="thin">
        <x:color rgb="FFFFFFFF"/>
      </x:left>
    </x:border>
  </x:borders>
  <x:cellStyleXfs count="1">
    <x:xf numFmtId="0" fontId="0" fillId="0" borderId="0"/>
  </x:cellStyleXfs>
  <x:cellXfs count="37">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0" borderId="0" xfId="0" applyNumberFormat="1" applyFont="1" applyFill="1" applyBorder="1" applyAlignment="1">
      <x:alignment vertical="center" wrapText="0"/>
    </x:xf>
    <x:xf numFmtId="0" fontId="2" fillId="0" borderId="0" xfId="0" applyNumberFormat="1" applyFont="1" applyFill="1" applyBorder="1" applyAlignment="1">
      <x:alignment vertical="center" wrapText="0"/>
    </x:xf>
    <x:xf numFmtId="0" fontId="1" fillId="0" borderId="0" xfId="0" applyNumberFormat="1" applyFont="1" applyFill="1" applyBorder="1" applyAlignment="1">
      <x:alignment horizontal="right" vertical="center" wrapText="1"/>
    </x:xf>
    <x:xf numFmtId="0" fontId="3" fillId="0" borderId="0" xfId="0" applyNumberFormat="1" applyFont="1" applyFill="1" applyBorder="1" applyAlignment="1">
      <x:alignment vertical="center" wrapText="1"/>
    </x:xf>
    <x:xf numFmtId="0" fontId="1" fillId="0" borderId="1" xfId="0" applyNumberFormat="1" applyFont="1" applyFill="1" applyBorder="1" applyAlignment="1">
      <x:alignment vertical="center" wrapText="1"/>
    </x:xf>
    <x:xf numFmtId="0" fontId="1" fillId="0" borderId="1" xfId="0" applyNumberFormat="1" applyFont="1" applyFill="1" applyBorder="1" applyAlignment="1">
      <x:alignment horizontal="right" vertical="center" wrapText="1"/>
    </x:xf>
    <x:xf numFmtId="0" fontId="1" fillId="2" borderId="0" xfId="0" applyNumberFormat="1" applyFont="1" applyFill="1" applyBorder="1" applyAlignment="1">
      <x:alignment vertical="center" wrapText="1"/>
    </x:xf>
    <x:xf numFmtId="0" fontId="1" fillId="2" borderId="0" xfId="0" applyNumberFormat="1" applyFont="1" applyFill="1" applyBorder="1" applyAlignment="1">
      <x:alignment horizontal="right" vertical="center" wrapText="1"/>
    </x:xf>
    <x:xf numFmtId="0" fontId="4" fillId="2" borderId="0" xfId="0" applyNumberFormat="1" applyFont="1" applyFill="1" applyBorder="1" applyAlignment="1">
      <x:alignment vertical="center" wrapText="1"/>
    </x:xf>
    <x:xf numFmtId="0" fontId="4" fillId="2" borderId="0" xfId="0" applyNumberFormat="1" applyFont="1" applyFill="1" applyBorder="1" applyAlignment="1">
      <x:alignment horizontal="right" vertical="center" wrapText="1"/>
    </x:xf>
    <x:xf numFmtId="0" fontId="4" fillId="2" borderId="2" xfId="0" applyNumberFormat="1" applyFont="1" applyFill="1" applyBorder="1" applyAlignment="1">
      <x:alignment vertical="center" wrapText="1"/>
    </x:xf>
    <x:xf numFmtId="0" fontId="4" fillId="2" borderId="3" xfId="0" applyNumberFormat="1" applyFont="1" applyFill="1" applyBorder="1" applyAlignment="1">
      <x:alignment vertical="center" wrapText="1"/>
    </x:xf>
    <x:xf numFmtId="0" fontId="4" fillId="2" borderId="3" xfId="0" applyNumberFormat="1" applyFont="1" applyFill="1" applyBorder="1" applyAlignment="1">
      <x:alignment horizontal="right" vertical="center" wrapText="1"/>
    </x:xf>
    <x:xf numFmtId="0" fontId="4" fillId="2" borderId="4" xfId="0" applyNumberFormat="1" applyFont="1" applyFill="1" applyBorder="1" applyAlignment="1">
      <x:alignment horizontal="right" vertical="center" wrapText="1"/>
    </x:xf>
    <x:xf numFmtId="0" fontId="4" fillId="2" borderId="2" xfId="0" applyNumberFormat="1" applyFont="1" applyFill="1" applyBorder="1" applyAlignment="1">
      <x:alignment horizontal="center" vertical="center" wrapText="1"/>
    </x:xf>
    <x:xf numFmtId="0" fontId="4" fillId="2" borderId="3" xfId="0" applyNumberFormat="1" applyFont="1" applyFill="1" applyBorder="1" applyAlignment="1">
      <x:alignment horizontal="center" vertical="center" wrapText="1"/>
    </x:xf>
    <x:xf numFmtId="0" fontId="4" fillId="2" borderId="4" xfId="0" applyNumberFormat="1" applyFont="1" applyFill="1" applyBorder="1" applyAlignment="1">
      <x:alignment horizontal="center" vertical="center" wrapText="1"/>
    </x:xf>
    <x:xf numFmtId="0" fontId="1" fillId="3" borderId="0" xfId="0" applyNumberFormat="1" applyFont="1" applyFill="1" applyBorder="1" applyAlignment="1">
      <x:alignment horizontal="right" vertical="center" wrapText="1"/>
    </x:xf>
    <x:xf numFmtId="200" fontId="1" fillId="3" borderId="0" xfId="0" applyNumberFormat="1" applyFont="1" applyFill="1" applyBorder="1" applyAlignment="1">
      <x:alignment horizontal="right" vertical="center" wrapText="1"/>
    </x:xf>
    <x:xf numFmtId="0" fontId="4" fillId="2" borderId="1" xfId="0" applyNumberFormat="1" applyFont="1" applyFill="1" applyBorder="1" applyAlignment="1">
      <x:alignment vertical="center" wrapText="1"/>
    </x:xf>
    <x:xf numFmtId="0" fontId="4" fillId="2" borderId="1" xfId="0" applyNumberFormat="1" applyFont="1" applyFill="1" applyBorder="1" applyAlignment="1">
      <x:alignment horizontal="right" vertical="center" wrapText="1"/>
    </x:xf>
    <x:xf numFmtId="0" fontId="1" fillId="4" borderId="0" xfId="0" applyNumberFormat="1" applyFont="1" applyFill="1" applyBorder="1" applyAlignment="1">
      <x:alignment horizontal="right" vertical="center" wrapText="1"/>
    </x:xf>
    <x:xf numFmtId="0" fontId="5" fillId="4" borderId="0" xfId="0" applyNumberFormat="1" applyFont="1" applyFill="1" applyBorder="1" applyAlignment="1">
      <x:alignment horizontal="right" vertical="center" wrapText="1"/>
    </x:xf>
    <x:xf numFmtId="0" fontId="5" fillId="4" borderId="0" xfId="0" applyNumberFormat="1" applyFont="1" applyFill="1" applyBorder="1" applyAlignment="1">
      <x:alignment horizontal="left" vertical="center" wrapText="1"/>
    </x:xf>
    <x:xf numFmtId="201" fontId="5" fillId="4" borderId="0" xfId="0" applyNumberFormat="1" applyFont="1" applyFill="1" applyBorder="1" applyAlignment="1">
      <x:alignment horizontal="right" vertical="center" wrapText="1"/>
    </x:xf>
    <x:xf numFmtId="202" fontId="5" fillId="4" borderId="0" xfId="0" applyNumberFormat="1" applyFont="1" applyFill="1" applyBorder="1" applyAlignment="1">
      <x:alignment horizontal="right" vertical="center" wrapText="1"/>
    </x:xf>
    <x:xf numFmtId="0" fontId="1" fillId="5" borderId="0" xfId="0" applyNumberFormat="1" applyFont="1" applyFill="1" applyBorder="1" applyAlignment="1">
      <x:alignment vertical="center" wrapText="1"/>
    </x:xf>
    <x:xf numFmtId="0" fontId="1" fillId="5" borderId="0" xfId="0" applyNumberFormat="1" applyFont="1" applyFill="1" applyBorder="1" applyAlignment="1">
      <x:alignment horizontal="right" vertical="center" wrapText="1"/>
    </x:xf>
    <x:xf numFmtId="0" fontId="6" fillId="5" borderId="0" xfId="0" applyNumberFormat="1" applyFont="1" applyFill="1" applyBorder="1" applyAlignment="1">
      <x:alignment vertical="center" wrapText="1"/>
    </x:xf>
    <x:xf numFmtId="0" fontId="6" fillId="5" borderId="0" xfId="0" applyNumberFormat="1" applyFont="1" applyFill="1" applyBorder="1" applyAlignment="1">
      <x:alignment horizontal="right" vertical="center" wrapText="1"/>
    </x:xf>
    <x:xf numFmtId="0" fontId="6" fillId="5" borderId="0" xfId="0" applyNumberFormat="1" applyFont="1" applyFill="1" applyBorder="1" applyAlignment="1">
      <x:alignment horizontal="center" vertical="center" wrapText="1"/>
    </x:xf>
    <x:xf numFmtId="0" fontId="1" fillId="3" borderId="0" xfId="0" applyNumberFormat="1" applyFont="1" applyFill="1" applyBorder="1" applyAlignment="1">
      <x:alignment vertical="center" wrapText="1"/>
    </x:xf>
    <x:xf numFmtId="0" fontId="6" fillId="3" borderId="0" xfId="0" applyNumberFormat="1" applyFont="1" applyFill="1" applyBorder="1" applyAlignment="1">
      <x:alignment vertical="center" wrapText="1"/>
    </x:xf>
  </x:cellXfs>
  <x:cellStyles count="1">
    <x:cellStyle name="Normal" xfId="0"/>
  </x:cellStyles>
  <x:dxfs count="3">
    <x:dxf>
      <x:font>
        <x:color rgb="FF8F3025"/>
      </x:font>
      <x:fill>
        <x:patternFill patternType="solid">
          <x:bgColor rgb="FFF9E1DA"/>
        </x:patternFill>
      </x:fill>
    </x:dxf>
    <x:dxf>
      <x:font>
        <x:color rgb="FF8F3025"/>
      </x:font>
      <x:fill>
        <x:patternFill patternType="solid">
          <x:bgColor rgb="FFF9E1DA"/>
        </x:patternFill>
      </x:fill>
    </x:dxf>
    <x:dxf>
      <x:font>
        <x:color rgb="FF8F3025"/>
      </x:font>
      <x:fill>
        <x:patternFill patternType="solid">
          <x:bgColor rgb="FFF9E1DA"/>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7d5bdf39112b465f" /><Relationship Type="http://schemas.openxmlformats.org/officeDocument/2006/relationships/theme" Target="/xl/theme/theme1.xml" Id="R1ba2fbd973e24259" /><Relationship Type="http://schemas.openxmlformats.org/officeDocument/2006/relationships/sharedStrings" Target="/xl/sharedStrings.xml" Id="Ra2e6021916f74fe5" /><Relationship Type="http://schemas.openxmlformats.org/officeDocument/2006/relationships/worksheet" Target="/xl/worksheets/sheet1.xml" Id="R9c2d58318e5c43d6" /><Relationship Type="http://schemas.openxmlformats.org/officeDocument/2006/relationships/worksheet" Target="/xl/worksheets/sheet2.xml" Id="R2c0c58fa46a94a9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comments" Target="/xl/comments1.xml" Id="R6f14157687c24d64" /><Relationship Type="http://schemas.openxmlformats.org/officeDocument/2006/relationships/vmlDrawing" Target="/xl/drawings/vmldrawing.vml" Id="Rdfe741cdfcdb43b3" /></Relationships>
</file>

<file path=xl/worksheets/sheet1.xml><?xml version="1.0" encoding="utf-8"?>
<x:worksheet xmlns:x="http://schemas.openxmlformats.org/spreadsheetml/2006/main">
  <x:sheetPr>
    <x:tabColor rgb="FF173F2A"/>
  </x:sheetPr>
  <x:sheetViews>
    <x:sheetView showGridLines="0" workbookViewId="0">
      <x:pane ySplit="5" topLeftCell="A6" activePane="bottomLeft" state="frozen"/>
    </x:sheetView>
  </x:sheetViews>
  <x:sheetFormatPr defaultRowHeight="15"/>
  <x:cols>
    <x:col min="1" max="1" width="2.440000057220459" hidden="0" customWidth="1"/>
    <x:col min="2" max="2" width="31.670000076293945" hidden="0" customWidth="1"/>
    <x:col min="3" max="3" width="16.670000076293945" hidden="0" customWidth="1"/>
    <x:col min="4" max="4" width="22.219999313354492" hidden="0" customWidth="1"/>
    <x:col min="5" max="5" width="22.219999313354492" hidden="0" customWidth="1"/>
    <x:col min="6" max="6" width="2.6700000762939453" hidden="0" customWidth="1"/>
    <x:col min="7" max="7" width="49.439998626708984" hidden="0" customWidth="1"/>
  </x:cols>
  <x:sheetData>
    <x:row r="1" ht="30" customHeight="1">
      <x:c r="A1" s="2"/>
      <x:c r="B1" s="3"/>
      <x:c r="C1" s="3"/>
      <x:c r="D1" s="6"/>
      <x:c r="E1" s="6"/>
      <x:c r="F1" s="2"/>
      <x:c r="G1" s="5"/>
    </x:row>
    <x:row r="2" ht="30" customHeight="1">
      <x:c r="A2" s="2"/>
      <x:c r="B2" s="7" t="str">
        <x:v>Keitt offer comparison</x:v>
      </x:c>
      <x:c r="C2" s="3"/>
      <x:c r="D2" s="6"/>
      <x:c r="E2" s="6"/>
      <x:c r="F2" s="2"/>
      <x:c r="G2" s="5" t="str">
        <x:v>SHINEMANGO</x:v>
      </x:c>
    </x:row>
    <x:row r="3" ht="30" customHeight="1">
      <x:c r="A3" s="2"/>
      <x:c r="B3" s="8"/>
      <x:c r="C3" s="8"/>
      <x:c r="D3" s="9"/>
      <x:c r="E3" s="9"/>
      <x:c r="F3" s="2"/>
      <x:c r="G3" s="5" t="str">
        <x:v>Amber cells: enter verified inputs. Sage cells: calculated.</x:v>
      </x:c>
    </x:row>
    <x:row r="4" ht="30" customHeight="1">
      <x:c r="A4" s="2"/>
      <x:c r="B4" s="3"/>
      <x:c r="C4" s="3"/>
      <x:c r="D4" s="6"/>
      <x:c r="E4" s="6"/>
      <x:c r="F4" s="2"/>
      <x:c r="G4" s="5"/>
    </x:row>
    <x:row r="5" ht="30" customHeight="1">
      <x:c r="A5" s="2"/>
      <x:c r="B5" s="18" t="str">
        <x:v>Measure</x:v>
      </x:c>
      <x:c r="C5" s="19" t="str">
        <x:v>Unit / basis</x:v>
      </x:c>
      <x:c r="D5" s="19" t="str">
        <x:v>Offer A</x:v>
      </x:c>
      <x:c r="E5" s="20" t="str">
        <x:v>Offer B</x:v>
      </x:c>
      <x:c r="F5" s="2"/>
      <x:c r="G5" s="5"/>
    </x:row>
    <x:row r="6" ht="40" customHeight="1">
      <x:c r="A6" s="2"/>
      <x:c r="B6" s="3" t="str">
        <x:v>Quote charge / net fruit kg</x:v>
      </x:c>
      <x:c r="C6" s="3" t="str">
        <x:v>Quote CCY / kg</x:v>
      </x:c>
      <x:c r="D6" s="22" t="str">
        <x:f>IF(AND(ISNUMBER(D31),D31&gt;0,ISNUMBER(D30),D30&gt;0,D29="Yes",D35="Yes",LEN(TRIM(D23))=3),D31/D30,"")</x:f>
      </x:c>
      <x:c r="E6" s="22" t="str">
        <x:f>IF(AND(ISNUMBER(E31),E31&gt;0,ISNUMBER(E30),E30&gt;0,E29="Yes",E35="Yes",LEN(TRIM(E23))=3),E31/E30,"")</x:f>
      </x:c>
      <x:c r="F6" s="2"/>
      <x:c r="G6" s="5" t="str">
        <x:v>The quoted charge includes whatever the offer includes.</x:v>
      </x:c>
    </x:row>
    <x:row r="7" ht="40" customHeight="1">
      <x:c r="A7" s="2"/>
      <x:c r="B7" s="3" t="str">
        <x:v>Comparable cost / net fruit kg</x:v>
      </x:c>
      <x:c r="C7" s="3" t="str">
        <x:v>Common CCY / kg</x:v>
      </x:c>
      <x:c r="D7" s="22" t="str">
        <x:f>IF(AND($D$55="Yes",$E$55="Yes"),D52,"")</x:f>
      </x:c>
      <x:c r="E7" s="22" t="str">
        <x:f>IF(AND($D$55="Yes",$E$55="Yes"),E52,"")</x:f>
      </x:c>
      <x:c r="F7" s="2"/>
      <x:c r="G7" s="5" t="str">
        <x:v>Comparison needs matched scope and complete extra costs.</x:v>
      </x:c>
    </x:row>
    <x:row r="8" ht="40" customHeight="1">
      <x:c r="A8" s="2"/>
      <x:c r="B8" s="3" t="str">
        <x:v>Difference: Offer B less A</x:v>
      </x:c>
      <x:c r="C8" s="3" t="str">
        <x:v>Common CCY / kg</x:v>
      </x:c>
      <x:c r="D8" s="22"/>
      <x:c r="E8" s="22" t="str">
        <x:f>IF(AND(ISNUMBER(D7),ISNUMBER(E7)),E7-D7,"")</x:f>
      </x:c>
      <x:c r="F8" s="2"/>
      <x:c r="G8" s="5" t="str">
        <x:v>Negative difference: Offer B costs less at the common point.</x:v>
      </x:c>
    </x:row>
    <x:row r="9" ht="40" customHeight="1">
      <x:c r="A9" s="2"/>
      <x:c r="B9" s="3" t="str">
        <x:v>Cost comparison status</x:v>
      </x:c>
      <x:c r="C9" s="3" t="str">
        <x:v>Both offers required</x:v>
      </x:c>
      <x:c r="D9" s="21" t="str">
        <x:f>IF(AND(D55="Yes",E55="Yes"),"Ready to compare","Complete both offers")</x:f>
        <x:v>Complete both offers</x:v>
      </x:c>
      <x:c r="E9" s="21"/>
      <x:c r="F9" s="2"/>
      <x:c r="G9" s="5" t="str">
        <x:v>Cost readiness does not approve quality or documents.</x:v>
      </x:c>
    </x:row>
    <x:row r="10" ht="30" customHeight="1">
      <x:c r="A10" s="2"/>
      <x:c r="B10" s="3"/>
      <x:c r="C10" s="3"/>
      <x:c r="D10" s="6"/>
      <x:c r="E10" s="6"/>
      <x:c r="F10" s="2"/>
      <x:c r="G10" s="5"/>
    </x:row>
    <x:row r="11" ht="30" customHeight="1">
      <x:c r="A11" s="2"/>
      <x:c r="B11" s="23" t="str">
        <x:v>1. Common buying requirement</x:v>
      </x:c>
      <x:c r="C11" s="23"/>
      <x:c r="D11" s="24"/>
      <x:c r="E11" s="24"/>
      <x:c r="F11" s="2"/>
      <x:c r="G11" s="5"/>
    </x:row>
    <x:row r="12" ht="46" customHeight="1">
      <x:c r="A12" s="2"/>
      <x:c r="B12" s="3" t="str">
        <x:v>Specification and version</x:v>
      </x:c>
      <x:c r="C12" s="3" t="str">
        <x:v>Shared requirement</x:v>
      </x:c>
      <x:c r="D12" s="27"/>
      <x:c r="E12" s="6"/>
      <x:c r="F12" s="2"/>
      <x:c r="G12" s="5" t="str">
        <x:v>Use the same fruit, maturity, defect and pack specification.</x:v>
      </x:c>
    </x:row>
    <x:row r="13" ht="46" customHeight="1">
      <x:c r="A13" s="2"/>
      <x:c r="B13" s="3" t="str">
        <x:v>Common comparison point</x:v>
      </x:c>
      <x:c r="C13" s="3" t="str">
        <x:v>Cost cutoff / named place</x:v>
      </x:c>
      <x:c r="D13" s="27"/>
      <x:c r="E13" s="6"/>
      <x:c r="F13" s="2"/>
      <x:c r="G13" s="5" t="str">
        <x:v>Name the cost cutoff. Record inspection separately in row 68.</x:v>
      </x:c>
    </x:row>
    <x:row r="14" ht="46" customHeight="1">
      <x:c r="A14" s="2"/>
      <x:c r="B14" s="3" t="str">
        <x:v>Required arrival window</x:v>
      </x:c>
      <x:c r="C14" s="3" t="str">
        <x:v>Shared timing</x:v>
      </x:c>
      <x:c r="D14" s="27"/>
      <x:c r="E14" s="6"/>
      <x:c r="F14" s="2"/>
      <x:c r="G14" s="5" t="str">
        <x:v>Use the same arrival requirement, not only a harvest month.</x:v>
      </x:c>
    </x:row>
    <x:row r="15" ht="46" customHeight="1">
      <x:c r="A15" s="2"/>
      <x:c r="B15" s="3" t="str">
        <x:v>Total order quantity</x:v>
      </x:c>
      <x:c r="C15" s="3" t="str">
        <x:v>Value in unit below</x:v>
      </x:c>
      <x:c r="D15" s="28"/>
      <x:c r="E15" s="6"/>
      <x:c r="F15" s="2"/>
      <x:c r="G15" s="5" t="str">
        <x:v>Enter a confirmed order quantity. No MOQ quantity is prefilled.</x:v>
      </x:c>
    </x:row>
    <x:row r="16" ht="46" customHeight="1">
      <x:c r="A16" s="2"/>
      <x:c r="B16" s="3" t="str">
        <x:v>Order quantity unit</x:v>
      </x:c>
      <x:c r="C16" s="3" t="str">
        <x:v>Select one</x:v>
      </x:c>
      <x:c r="D16" s="27"/>
      <x:c r="E16" s="6"/>
      <x:c r="F16" s="2"/>
      <x:c r="G16" s="5" t="str">
        <x:v>Select net, gross or packs. Do not assume the MOQ is net.</x:v>
      </x:c>
    </x:row>
    <x:row r="17" ht="46" customHeight="1">
      <x:c r="A17" s="2"/>
      <x:c r="B17" s="3" t="str">
        <x:v>Common currency code</x:v>
      </x:c>
      <x:c r="C17" s="3" t="str">
        <x:v>3-letter code</x:v>
      </x:c>
      <x:c r="D17" s="27"/>
      <x:c r="E17" s="6"/>
      <x:c r="F17" s="2"/>
      <x:c r="G17" s="5" t="str">
        <x:v>Use one currency throughout. No exchange rates are applied.</x:v>
      </x:c>
    </x:row>
    <x:row r="18" ht="46" customHeight="1">
      <x:c r="A18" s="2"/>
      <x:c r="B18" s="3" t="str">
        <x:v>Required cost inclusions</x:v>
      </x:c>
      <x:c r="C18" s="3" t="str">
        <x:v>Scope at common point</x:v>
      </x:c>
      <x:c r="D18" s="27"/>
      <x:c r="E18" s="6"/>
      <x:c r="F18" s="2"/>
      <x:c r="G18" s="5" t="str">
        <x:v>Define the stages, services and taxes included in comparison.</x:v>
      </x:c>
    </x:row>
    <x:row r="19" ht="30" customHeight="1">
      <x:c r="A19" s="2"/>
      <x:c r="B19" s="3"/>
      <x:c r="C19" s="3"/>
      <x:c r="D19" s="6"/>
      <x:c r="E19" s="6"/>
      <x:c r="F19" s="2"/>
      <x:c r="G19" s="5"/>
    </x:row>
    <x:row r="20" ht="30" customHeight="1">
      <x:c r="A20" s="2"/>
      <x:c r="B20" s="23" t="str">
        <x:v>2. Record and match each offer</x:v>
      </x:c>
      <x:c r="C20" s="23"/>
      <x:c r="D20" s="24"/>
      <x:c r="E20" s="24"/>
      <x:c r="F20" s="2"/>
      <x:c r="G20" s="5"/>
    </x:row>
    <x:row r="21" ht="42" customHeight="1">
      <x:c r="A21" s="2"/>
      <x:c r="B21" s="3" t="str">
        <x:v>Supplier and quote reference</x:v>
      </x:c>
      <x:c r="C21" s="3" t="str">
        <x:v>Document reference</x:v>
      </x:c>
      <x:c r="D21" s="27"/>
      <x:c r="E21" s="27"/>
      <x:c r="F21" s="2"/>
      <x:c r="G21" s="5" t="str">
        <x:v>Record the actual supplier and quotation reference.</x:v>
      </x:c>
    </x:row>
    <x:row r="22" ht="42" customHeight="1">
      <x:c r="A22" s="2"/>
      <x:c r="B22" s="3" t="str">
        <x:v>Source / date / validity</x:v>
      </x:c>
      <x:c r="C22" s="3" t="str">
        <x:v>Document location</x:v>
      </x:c>
      <x:c r="D22" s="27"/>
      <x:c r="E22" s="27"/>
      <x:c r="F22" s="2"/>
      <x:c r="G22" s="5" t="str">
        <x:v>Keep the source file / URL, quote date and validity date.</x:v>
      </x:c>
    </x:row>
    <x:row r="23" ht="42" customHeight="1">
      <x:c r="A23" s="2"/>
      <x:c r="B23" s="3" t="str">
        <x:v>Quote currency code</x:v>
      </x:c>
      <x:c r="C23" s="3" t="str">
        <x:v>3-letter code</x:v>
      </x:c>
      <x:c r="D23" s="27"/>
      <x:c r="E23" s="27"/>
      <x:c r="F23" s="2"/>
      <x:c r="G23" s="5"/>
    </x:row>
    <x:row r="24" ht="42" customHeight="1">
      <x:c r="A24" s="2"/>
      <x:c r="B24" s="3" t="str">
        <x:v>Quoted handover / risk point</x:v>
      </x:c>
      <x:c r="C24" s="3" t="str">
        <x:v>Named point(s)</x:v>
      </x:c>
      <x:c r="D24" s="27"/>
      <x:c r="E24" s="27"/>
      <x:c r="F24" s="2"/>
      <x:c r="G24" s="5" t="str">
        <x:v>Name handover and risk-transfer points separately if different.</x:v>
      </x:c>
    </x:row>
    <x:row r="25" ht="42" customHeight="1">
      <x:c r="A25" s="2"/>
      <x:c r="B25" s="3" t="str">
        <x:v>Trade term and rule version</x:v>
      </x:c>
      <x:c r="C25" s="3" t="str">
        <x:v>Only if used</x:v>
      </x:c>
      <x:c r="D25" s="27"/>
      <x:c r="E25" s="27"/>
      <x:c r="F25" s="2"/>
      <x:c r="G25" s="5" t="str">
        <x:v>Do not assume EXW, FOB, CIF or another trade term.</x:v>
      </x:c>
    </x:row>
    <x:row r="26" ht="42" customHeight="1">
      <x:c r="A26" s="2"/>
      <x:c r="B26" s="3" t="str">
        <x:v>Costs already included</x:v>
      </x:c>
      <x:c r="C26" s="3" t="str">
        <x:v>Quote scope / reference</x:v>
      </x:c>
      <x:c r="D26" s="27"/>
      <x:c r="E26" s="27"/>
      <x:c r="F26" s="2"/>
      <x:c r="G26" s="5" t="str">
        <x:v>Record transport, handling and other charges already included.</x:v>
      </x:c>
    </x:row>
    <x:row r="27" ht="42" customHeight="1">
      <x:c r="A27" s="2"/>
      <x:c r="B27" s="3" t="str">
        <x:v>Fruit and pack spec matches?</x:v>
      </x:c>
      <x:c r="C27" s="3" t="str">
        <x:v>Yes / No / Unknown</x:v>
      </x:c>
      <x:c r="D27" s="27"/>
      <x:c r="E27" s="27"/>
      <x:c r="F27" s="2"/>
      <x:c r="G27" s="5" t="str">
        <x:v>Match the full specification, not just the variety name.</x:v>
      </x:c>
    </x:row>
    <x:row r="28" ht="42" customHeight="1">
      <x:c r="A28" s="2"/>
      <x:c r="B28" s="3" t="str">
        <x:v>Quantity and timing match?</x:v>
      </x:c>
      <x:c r="C28" s="3" t="str">
        <x:v>Yes / No / Unknown</x:v>
      </x:c>
      <x:c r="D28" s="27"/>
      <x:c r="E28" s="27"/>
      <x:c r="F28" s="2"/>
      <x:c r="G28" s="5" t="str">
        <x:v>Match order quantity basis, timing and agreed tolerances.</x:v>
      </x:c>
    </x:row>
    <x:row r="29" ht="42" customHeight="1">
      <x:c r="A29" s="2"/>
      <x:c r="B29" s="3" t="str">
        <x:v>Net fruit weight confirmed?</x:v>
      </x:c>
      <x:c r="C29" s="3" t="str">
        <x:v>Yes / No / Unknown</x:v>
      </x:c>
      <x:c r="D29" s="27"/>
      <x:c r="E29" s="27"/>
      <x:c r="F29" s="2"/>
      <x:c r="G29" s="5" t="str">
        <x:v>Confirm net fruit weight. Packaging is excluded.</x:v>
      </x:c>
    </x:row>
    <x:row r="30" ht="42" customHeight="1">
      <x:c r="A30" s="2"/>
      <x:c r="B30" s="3" t="str">
        <x:v>Net fruit weight per pack</x:v>
      </x:c>
      <x:c r="C30" s="3" t="str">
        <x:v>kg, excluding packaging</x:v>
      </x:c>
      <x:c r="D30" s="28"/>
      <x:c r="E30" s="28"/>
      <x:c r="F30" s="2"/>
      <x:c r="G30" s="5" t="str">
        <x:v>A gross pack weight cannot be used as net fruit kg.</x:v>
      </x:c>
    </x:row>
    <x:row r="31" ht="42" customHeight="1">
      <x:c r="A31" s="2"/>
      <x:c r="B31" s="3" t="str">
        <x:v>Quoted charge per pack</x:v>
      </x:c>
      <x:c r="C31" s="3" t="str">
        <x:v>Quote CCY / pack</x:v>
      </x:c>
      <x:c r="D31" s="28"/>
      <x:c r="E31" s="28"/>
      <x:c r="F31" s="2"/>
      <x:c r="G31" s="5" t="str">
        <x:v>Keep all bundled charges in the quoted per-pack amount.</x:v>
      </x:c>
    </x:row>
    <x:row r="32" ht="42" customHeight="1">
      <x:c r="A32" s="2"/>
      <x:c r="B32" s="3" t="str">
        <x:v>Packs in this quoted order</x:v>
      </x:c>
      <x:c r="C32" s="3" t="str">
        <x:v>Confirmed whole packs</x:v>
      </x:c>
      <x:c r="D32" s="29"/>
      <x:c r="E32" s="29"/>
      <x:c r="F32" s="2"/>
      <x:c r="G32" s="5" t="str">
        <x:v>Required for positive whole-order cost allocation.</x:v>
      </x:c>
    </x:row>
    <x:row r="33" ht="42" customHeight="1">
      <x:c r="A33" s="2"/>
      <x:c r="B33" s="3" t="str">
        <x:v>Common-point scope matched?</x:v>
      </x:c>
      <x:c r="C33" s="3" t="str">
        <x:v>Yes / No / Unknown</x:v>
      </x:c>
      <x:c r="D33" s="27"/>
      <x:c r="E33" s="27"/>
      <x:c r="F33" s="2"/>
      <x:c r="G33" s="5" t="str">
        <x:v>Match the final comparison point and required cost scope.</x:v>
      </x:c>
    </x:row>
    <x:row r="34" ht="42" customHeight="1">
      <x:c r="A34" s="2"/>
      <x:c r="B34" s="3" t="str">
        <x:v>Extra costs fully reviewed?</x:v>
      </x:c>
      <x:c r="C34" s="3" t="str">
        <x:v>Yes / No / Unknown</x:v>
      </x:c>
      <x:c r="D34" s="27"/>
      <x:c r="E34" s="27"/>
      <x:c r="F34" s="2"/>
      <x:c r="G34" s="5" t="str">
        <x:v>Confirm complete extra costs without duplicate included fees.</x:v>
      </x:c>
    </x:row>
    <x:row r="35" ht="42" customHeight="1">
      <x:c r="A35" s="2"/>
      <x:c r="B35" s="3" t="str">
        <x:v>One consistent pack format?</x:v>
      </x:c>
      <x:c r="C35" s="3" t="str">
        <x:v>Yes / No / Unknown</x:v>
      </x:c>
      <x:c r="D35" s="27"/>
      <x:c r="E35" s="27"/>
      <x:c r="F35" s="2"/>
      <x:c r="G35" s="5" t="str">
        <x:v>Separate mixed formats. Do not assume an average pack weight.</x:v>
      </x:c>
    </x:row>
    <x:row r="36" ht="30" customHeight="1">
      <x:c r="A36" s="2"/>
      <x:c r="B36" s="23" t="str">
        <x:v>3. Additional buyer costs</x:v>
      </x:c>
      <x:c r="C36" s="23"/>
      <x:c r="D36" s="24"/>
      <x:c r="E36" s="24"/>
      <x:c r="F36" s="2"/>
      <x:c r="G36" s="5"/>
    </x:row>
    <x:row r="37" ht="30" customHeight="1">
      <x:c r="A37" s="2"/>
      <x:c r="B37" s="34" t="str">
        <x:v>Cost category</x:v>
      </x:c>
      <x:c r="C37" s="34" t="str">
        <x:v>Amount basis</x:v>
      </x:c>
      <x:c r="D37" s="34" t="str">
        <x:v>Offer A</x:v>
      </x:c>
      <x:c r="E37" s="34" t="str">
        <x:v>Offer B</x:v>
      </x:c>
      <x:c r="F37" s="2"/>
      <x:c r="G37" s="5" t="str">
        <x:v>Use quote currency. Complete all eight amount cells per offer.</x:v>
      </x:c>
    </x:row>
    <x:row r="38" ht="38" customHeight="1">
      <x:c r="A38" s="2"/>
      <x:c r="B38" s="3" t="str">
        <x:v>Extra transport / collection</x:v>
      </x:c>
      <x:c r="C38" s="3" t="str">
        <x:v>CCY per pack</x:v>
      </x:c>
      <x:c r="D38" s="28"/>
      <x:c r="E38" s="28"/>
      <x:c r="F38" s="2"/>
      <x:c r="G38" s="5" t="str">
        <x:v>A confirmed zero is allowed. An unknown amount must stay blank.</x:v>
      </x:c>
    </x:row>
    <x:row r="39" ht="38" customHeight="1">
      <x:c r="A39" s="2"/>
      <x:c r="B39" s="3" t="str">
        <x:v>Extra transport / collection</x:v>
      </x:c>
      <x:c r="C39" s="3" t="str">
        <x:v>CCY for whole order</x:v>
      </x:c>
      <x:c r="D39" s="28"/>
      <x:c r="E39" s="28"/>
      <x:c r="F39" s="2"/>
      <x:c r="G39" s="5" t="str">
        <x:v>Whole-order amount: do not enter it again in the per-pack row.</x:v>
      </x:c>
    </x:row>
    <x:row r="40" ht="38" customHeight="1">
      <x:c r="A40" s="2"/>
      <x:c r="B40" s="3" t="str">
        <x:v>Documents / inspection</x:v>
      </x:c>
      <x:c r="C40" s="3" t="str">
        <x:v>CCY per pack</x:v>
      </x:c>
      <x:c r="D40" s="28"/>
      <x:c r="E40" s="28"/>
      <x:c r="F40" s="2"/>
      <x:c r="G40" s="5" t="str">
        <x:v>Do not re-add a fee already included in the quoted charge.</x:v>
      </x:c>
    </x:row>
    <x:row r="41" ht="38" customHeight="1">
      <x:c r="A41" s="2"/>
      <x:c r="B41" s="3" t="str">
        <x:v>Documents / inspection</x:v>
      </x:c>
      <x:c r="C41" s="3" t="str">
        <x:v>CCY for whole order</x:v>
      </x:c>
      <x:c r="D41" s="28"/>
      <x:c r="E41" s="28"/>
      <x:c r="F41" s="2"/>
      <x:c r="G41" s="5" t="str">
        <x:v>Included or not applicable: use 0 only after confirming it.</x:v>
      </x:c>
    </x:row>
    <x:row r="42" ht="38" customHeight="1">
      <x:c r="A42" s="2"/>
      <x:c r="B42" s="3" t="str">
        <x:v>Clearance / nonrecoverable tax</x:v>
      </x:c>
      <x:c r="C42" s="3" t="str">
        <x:v>CCY per pack</x:v>
      </x:c>
      <x:c r="D42" s="28"/>
      <x:c r="E42" s="28"/>
      <x:c r="F42" s="2"/>
      <x:c r="G42" s="5" t="str">
        <x:v>Only include taxes and charges that are buyer costs.</x:v>
      </x:c>
    </x:row>
    <x:row r="43" ht="38" customHeight="1">
      <x:c r="A43" s="2"/>
      <x:c r="B43" s="3" t="str">
        <x:v>Clearance / nonrecoverable tax</x:v>
      </x:c>
      <x:c r="C43" s="3" t="str">
        <x:v>CCY for whole order</x:v>
      </x:c>
      <x:c r="D43" s="28"/>
      <x:c r="E43" s="28"/>
      <x:c r="F43" s="2"/>
      <x:c r="G43" s="5" t="str">
        <x:v>Allocate across the confirmed pack count of this quoted order.</x:v>
      </x:c>
    </x:row>
    <x:row r="44" ht="38" customHeight="1">
      <x:c r="A44" s="2"/>
      <x:c r="B44" s="3" t="str">
        <x:v>Other extra buyer costs</x:v>
      </x:c>
      <x:c r="C44" s="3" t="str">
        <x:v>CCY per pack</x:v>
      </x:c>
      <x:c r="D44" s="28"/>
      <x:c r="E44" s="28"/>
      <x:c r="F44" s="2"/>
      <x:c r="G44" s="5" t="str">
        <x:v>Combine other confirmed costs and keep the detail.</x:v>
      </x:c>
    </x:row>
    <x:row r="45" ht="38" customHeight="1">
      <x:c r="A45" s="2"/>
      <x:c r="B45" s="3" t="str">
        <x:v>Other extra buyer costs</x:v>
      </x:c>
      <x:c r="C45" s="3" t="str">
        <x:v>CCY for whole order</x:v>
      </x:c>
      <x:c r="D45" s="28"/>
      <x:c r="E45" s="28"/>
      <x:c r="F45" s="2"/>
      <x:c r="G45" s="5" t="str">
        <x:v>No residual-cost estimate is supplied or assumed by this template.</x:v>
      </x:c>
    </x:row>
    <x:row r="46" ht="30" customHeight="1">
      <x:c r="A46" s="2"/>
      <x:c r="B46" s="3"/>
      <x:c r="C46" s="3"/>
      <x:c r="D46" s="6"/>
      <x:c r="E46" s="6"/>
      <x:c r="F46" s="2"/>
      <x:c r="G46" s="5"/>
    </x:row>
    <x:row r="47" ht="30" customHeight="1">
      <x:c r="A47" s="2"/>
      <x:c r="B47" s="23" t="str">
        <x:v>4. Cost calculation</x:v>
      </x:c>
      <x:c r="C47" s="23"/>
      <x:c r="D47" s="24"/>
      <x:c r="E47" s="24"/>
      <x:c r="F47" s="2"/>
      <x:c r="G47" s="5"/>
    </x:row>
    <x:row r="48" ht="38" customHeight="1">
      <x:c r="A48" s="2"/>
      <x:c r="B48" s="3" t="str">
        <x:v>Extra per-pack costs</x:v>
      </x:c>
      <x:c r="C48" s="3" t="str">
        <x:v>CCY / pack</x:v>
      </x:c>
      <x:c r="D48" s="22" t="str">
        <x:f>IF(AND(D34="Yes",COUNT(D38,D40,D42,D44)=4,MIN(D38,D40,D42,D44)&gt;=0),SUM(D38,D40,D42,D44),"")</x:f>
      </x:c>
      <x:c r="E48" s="22" t="str">
        <x:f>IF(AND(E34="Yes",COUNT(E38,E40,E42,E44)=4,MIN(E38,E40,E42,E44)&gt;=0),SUM(E38,E40,E42,E44),"")</x:f>
      </x:c>
      <x:c r="F48" s="2"/>
      <x:c r="G48" s="5" t="str">
        <x:v>Only confirmed nonnegative inputs enter the cost build.</x:v>
      </x:c>
    </x:row>
    <x:row r="49" ht="38" customHeight="1">
      <x:c r="A49" s="2"/>
      <x:c r="B49" s="3" t="str">
        <x:v>Extra whole-order costs</x:v>
      </x:c>
      <x:c r="C49" s="3" t="str">
        <x:v>CCY / order</x:v>
      </x:c>
      <x:c r="D49" s="22" t="str">
        <x:f>IF(AND(D34="Yes",COUNT(D39,D41,D43,D45)=4,MIN(D39,D41,D43,D45)&gt;=0),SUM(D39,D41,D43,D45),"")</x:f>
      </x:c>
      <x:c r="E49" s="22" t="str">
        <x:f>IF(AND(E34="Yes",COUNT(E39,E41,E43,E45)=4,MIN(E39,E41,E43,E45)&gt;=0),SUM(E39,E41,E43,E45),"")</x:f>
      </x:c>
      <x:c r="F49" s="2"/>
      <x:c r="G49" s="5"/>
    </x:row>
    <x:row r="50" ht="38" customHeight="1">
      <x:c r="A50" s="2"/>
      <x:c r="B50" s="3" t="str">
        <x:v>Whole-order costs per pack</x:v>
      </x:c>
      <x:c r="C50" s="3" t="str">
        <x:v>CCY / pack</x:v>
      </x:c>
      <x:c r="D50" s="22" t="str">
        <x:f>IF(ISNUMBER(D49),IF(D49=0,0,IF(ISNUMBER(D32),IF(AND(D32&gt;0,MOD(D32,1)=0),D49/D32,""),"")),"")</x:f>
      </x:c>
      <x:c r="E50" s="22" t="str">
        <x:f>IF(ISNUMBER(E49),IF(E49=0,0,IF(ISNUMBER(E32),IF(AND(E32&gt;0,MOD(E32,1)=0),E49/E32,""),"")),"")</x:f>
      </x:c>
      <x:c r="F50" s="2"/>
      <x:c r="G50" s="5" t="str">
        <x:v>Positive whole-order costs require a confirmed pack count.</x:v>
      </x:c>
    </x:row>
    <x:row r="51" ht="38" customHeight="1">
      <x:c r="A51" s="2"/>
      <x:c r="B51" s="3" t="str">
        <x:v>Quote + extra costs per pack</x:v>
      </x:c>
      <x:c r="C51" s="3" t="str">
        <x:v>CCY / pack</x:v>
      </x:c>
      <x:c r="D51" s="22" t="str">
        <x:f>IF(AND(D54="Yes",D33="Yes",D34="Yes",D35="Yes",ISNUMBER(D31),D31&gt;0,ISNUMBER(D48),ISNUMBER(D50)),SUM(D31,D48,D50),"")</x:f>
      </x:c>
      <x:c r="E51" s="22" t="str">
        <x:f>IF(AND(E54="Yes",E33="Yes",E34="Yes",E35="Yes",ISNUMBER(E31),E31&gt;0,ISNUMBER(E48),ISNUMBER(E50)),SUM(E31,E48,E50),"")</x:f>
      </x:c>
      <x:c r="F51" s="2"/>
      <x:c r="G51" s="5" t="str">
        <x:v>Full cost stays blank until the common basis is confirmed.</x:v>
      </x:c>
    </x:row>
    <x:row r="52" ht="38" customHeight="1">
      <x:c r="A52" s="2"/>
      <x:c r="B52" s="3" t="str">
        <x:v>Cost to common point per kg</x:v>
      </x:c>
      <x:c r="C52" s="3" t="str">
        <x:v>CCY / net fruit kg</x:v>
      </x:c>
      <x:c r="D52" s="22" t="str">
        <x:f>IF(AND(ISNUMBER(D51),ISNUMBER(D30),D30&gt;0,D29="Yes"),D51/D30,"")</x:f>
      </x:c>
      <x:c r="E52" s="22" t="str">
        <x:f>IF(AND(ISNUMBER(E51),ISNUMBER(E30),E30&gt;0,E29="Yes"),E51/E30,"")</x:f>
      </x:c>
      <x:c r="F52" s="2"/>
      <x:c r="G52" s="5" t="str">
        <x:v>Common point, currency, specification and scope must be known.</x:v>
      </x:c>
    </x:row>
    <x:row r="53" ht="38" customHeight="1">
      <x:c r="A53" s="2"/>
      <x:c r="B53" s="3" t="str">
        <x:v>Calculation inputs complete?</x:v>
      </x:c>
      <x:c r="C53" s="3" t="str">
        <x:v>Both amounts and units</x:v>
      </x:c>
      <x:c r="D53" s="21" t="str">
        <x:f>IF(AND(ISNUMBER(D6),ISNUMBER(D48),ISNUMBER(D49),ISNUMBER(D50),ISNUMBER(D52)),"Yes","No")</x:f>
        <x:v>No</x:v>
      </x:c>
      <x:c r="E53" s="21" t="str">
        <x:f>IF(AND(ISNUMBER(E6),ISNUMBER(E48),ISNUMBER(E49),ISNUMBER(E50),ISNUMBER(E52)),"Yes","No")</x:f>
        <x:v>No</x:v>
      </x:c>
      <x:c r="F53" s="2"/>
      <x:c r="G53" s="5" t="str">
        <x:v>Missing or invalid inputs block the cost calculation.</x:v>
      </x:c>
    </x:row>
    <x:row r="54" ht="38" customHeight="1">
      <x:c r="A54" s="2"/>
      <x:c r="B54" s="3" t="str">
        <x:v>Comparison basis confirmed?</x:v>
      </x:c>
      <x:c r="C54" s="3" t="str">
        <x:v>Inputs + buyer review</x:v>
      </x:c>
      <x:c r="D54" s="21" t="str">
        <x:f>IF(AND(LEN(TRIM($D$12))&gt;0,LEN(TRIM($D$13))&gt;0,LEN(TRIM($D$14))&gt;0,ISNUMBER($D$15),$D$15&gt;0,OR($D$16="Net fruit kg",$D$16="Gross order kg",$D$16="Number of packs"),LEN(TRIM($D$17))=3,LEN(TRIM($D$18))&gt;0,LEN(TRIM(D21))&gt;0,LEN(TRIM(D22))&gt;0,LEN(TRIM(D24))&gt;0,LEN(TRIM(D26))&gt;0,UPPER(TRIM(D23))=UPPER(TRIM($D$17)),D27="Yes",D28="Yes",D29="Yes",D33="Yes",D34="Yes",D35="Yes"),"Yes","No")</x:f>
        <x:v>No</x:v>
      </x:c>
      <x:c r="E54" s="21" t="str">
        <x:f>IF(AND(LEN(TRIM($D$12))&gt;0,LEN(TRIM($D$13))&gt;0,LEN(TRIM($D$14))&gt;0,ISNUMBER($D$15),$D$15&gt;0,OR($D$16="Net fruit kg",$D$16="Gross order kg",$D$16="Number of packs"),LEN(TRIM($D$17))=3,LEN(TRIM($D$18))&gt;0,LEN(TRIM(E21))&gt;0,LEN(TRIM(E22))&gt;0,LEN(TRIM(E24))&gt;0,LEN(TRIM(E26))&gt;0,UPPER(TRIM(E23))=UPPER(TRIM($D$17)),E27="Yes",E28="Yes",E29="Yes",E33="Yes",E34="Yes",E35="Yes"),"Yes","No")</x:f>
        <x:v>No</x:v>
      </x:c>
      <x:c r="F54" s="2"/>
      <x:c r="G54" s="5" t="str">
        <x:v>Confirm the basis by reviewing the actual quotation.</x:v>
      </x:c>
    </x:row>
    <x:row r="55" ht="38" customHeight="1">
      <x:c r="A55" s="2"/>
      <x:c r="B55" s="3" t="str">
        <x:v>Cost comparison ready?</x:v>
      </x:c>
      <x:c r="C55" s="3" t="str">
        <x:v>Both conditions required</x:v>
      </x:c>
      <x:c r="D55" s="21" t="str">
        <x:f>IF(AND(D53="Yes",D54="Yes"),"Yes","Check inputs / basis")</x:f>
        <x:v>Check inputs / basis</x:v>
      </x:c>
      <x:c r="E55" s="21" t="str">
        <x:f>IF(AND(E53="Yes",E54="Yes"),"Yes","Check inputs / basis")</x:f>
        <x:v>Check inputs / basis</x:v>
      </x:c>
      <x:c r="F55" s="2"/>
      <x:c r="G55" s="5" t="str">
        <x:v>Cost gates do not verify quality or supplier documents.</x:v>
      </x:c>
    </x:row>
    <x:row r="56" ht="30" customHeight="1">
      <x:c r="A56" s="2"/>
      <x:c r="B56" s="3"/>
      <x:c r="C56" s="3"/>
      <x:c r="D56" s="6"/>
      <x:c r="E56" s="6"/>
      <x:c r="F56" s="2"/>
      <x:c r="G56" s="5"/>
    </x:row>
    <x:row r="57" ht="54" customHeight="1">
      <x:c r="A57" s="2"/>
      <x:c r="B57" s="3" t="str">
        <x:v>Open questions / source notes</x:v>
      </x:c>
      <x:c r="C57" s="3"/>
      <x:c r="D57" s="27"/>
      <x:c r="E57" s="27"/>
      <x:c r="F57" s="2"/>
      <x:c r="G57" s="5"/>
    </x:row>
    <x:row r="58" ht="54" customHeight="1">
      <x:c r="A58" s="2"/>
      <x:c r="B58" s="3" t="str">
        <x:v>Next action</x:v>
      </x:c>
      <x:c r="C58" s="3"/>
      <x:c r="D58" s="27"/>
      <x:c r="E58" s="27"/>
      <x:c r="F58" s="2"/>
      <x:c r="G58" s="5"/>
    </x:row>
    <x:row r="59" ht="30" customHeight="1">
      <x:c r="A59" s="2"/>
      <x:c r="B59" s="3"/>
      <x:c r="C59" s="3"/>
      <x:c r="D59" s="6"/>
      <x:c r="E59" s="6"/>
      <x:c r="F59" s="2"/>
      <x:c r="G59" s="5"/>
    </x:row>
    <x:row r="60" ht="30" customHeight="1">
      <x:c r="A60" s="2"/>
      <x:c r="B60" s="23" t="str">
        <x:v>5. Supporting offer record</x:v>
      </x:c>
      <x:c r="C60" s="23"/>
      <x:c r="D60" s="24"/>
      <x:c r="E60" s="24"/>
      <x:c r="F60" s="2"/>
      <x:c r="G60" s="5"/>
    </x:row>
    <x:row r="61" ht="30" customHeight="1">
      <x:c r="A61" s="2"/>
      <x:c r="B61" s="34" t="str">
        <x:v>Record</x:v>
      </x:c>
      <x:c r="C61" s="34" t="str">
        <x:v>Detail / evidence</x:v>
      </x:c>
      <x:c r="D61" s="34" t="str">
        <x:v>Offer A</x:v>
      </x:c>
      <x:c r="E61" s="34" t="str">
        <x:v>Offer B</x:v>
      </x:c>
      <x:c r="F61" s="2"/>
      <x:c r="G61" s="5" t="str">
        <x:v>Record actual evidence. Cost status does not approve these items.</x:v>
      </x:c>
    </x:row>
    <x:row r="62" ht="60" customHeight="1">
      <x:c r="A62" s="2"/>
      <x:c r="B62" s="3" t="str">
        <x:v>Variety and appearance</x:v>
      </x:c>
      <x:c r="C62" s="3" t="str">
        <x:v>Offered fruit</x:v>
      </x:c>
      <x:c r="D62" s="27"/>
      <x:c r="E62" s="27"/>
      <x:c r="F62" s="2"/>
      <x:c r="G62" s="5" t="str">
        <x:v>Use the supplier description; separate variety from appearance.</x:v>
      </x:c>
    </x:row>
    <x:row r="63" ht="60" customHeight="1">
      <x:c r="A63" s="2"/>
      <x:c r="B63" s="3" t="str">
        <x:v>Growing origin and lot</x:v>
      </x:c>
      <x:c r="C63" s="3" t="str">
        <x:v>Source / lot reference</x:v>
      </x:c>
      <x:c r="D63" s="27"/>
      <x:c r="E63" s="27"/>
      <x:c r="F63" s="2"/>
      <x:c r="G63" s="5" t="str">
        <x:v>Keep the real source and lot identity; do not invent traceability.</x:v>
      </x:c>
    </x:row>
    <x:row r="64" ht="60" customHeight="1">
      <x:c r="A64" s="2"/>
      <x:c r="B64" s="3" t="str">
        <x:v>Handling location and stages</x:v>
      </x:c>
      <x:c r="C64" s="3" t="str">
        <x:v>Actual operations</x:v>
      </x:c>
      <x:c r="D64" s="27"/>
      <x:c r="E64" s="27"/>
      <x:c r="F64" s="2"/>
      <x:c r="G64" s="5" t="str">
        <x:v>Growing origin and handling location can be different.</x:v>
      </x:c>
    </x:row>
    <x:row r="65" ht="60" customHeight="1">
      <x:c r="A65" s="2"/>
      <x:c r="B65" s="3" t="str">
        <x:v>Harvest, supply and arrival</x:v>
      </x:c>
      <x:c r="C65" s="3" t="str">
        <x:v>Offered dates / window</x:v>
      </x:c>
      <x:c r="D65" s="27"/>
      <x:c r="E65" s="27"/>
      <x:c r="F65" s="2"/>
      <x:c r="G65" s="5" t="str">
        <x:v>Keep offered dates separate from your required arrival window.</x:v>
      </x:c>
    </x:row>
    <x:row r="66" ht="60" customHeight="1">
      <x:c r="A66" s="2"/>
      <x:c r="B66" s="3" t="str">
        <x:v>Size, maturity and limits</x:v>
      </x:c>
      <x:c r="C66" s="3" t="str">
        <x:v>Weight / firmness / defects</x:v>
      </x:c>
      <x:c r="D66" s="27"/>
      <x:c r="E66" s="27"/>
      <x:c r="F66" s="2"/>
      <x:c r="G66" s="5" t="str">
        <x:v>Record criteria and tolerances, not only a grade name.</x:v>
      </x:c>
    </x:row>
    <x:row r="67" ht="60" customHeight="1">
      <x:c r="A67" s="2"/>
      <x:c r="B67" s="3" t="str">
        <x:v>Pack construction and fruit count</x:v>
      </x:c>
      <x:c r="C67" s="3" t="str">
        <x:v>Materials / protection / labels</x:v>
      </x:c>
      <x:c r="D67" s="27"/>
      <x:c r="E67" s="27"/>
      <x:c r="F67" s="2"/>
      <x:c r="G67" s="5" t="str">
        <x:v>Describe the offered material, count, protection and labels.</x:v>
      </x:c>
    </x:row>
    <x:row r="68" ht="60" customHeight="1">
      <x:c r="A68" s="2"/>
      <x:c r="B68" s="3" t="str">
        <x:v>Inspection point and sampling</x:v>
      </x:c>
      <x:c r="C68" s="3" t="str">
        <x:v>Point / method / acceptance</x:v>
      </x:c>
      <x:c r="D68" s="27"/>
      <x:c r="E68" s="27"/>
      <x:c r="F68" s="2"/>
      <x:c r="G68" s="5" t="str">
        <x:v>Inspection point can differ from the cost and risk-transfer points.</x:v>
      </x:c>
    </x:row>
    <x:row r="69" ht="60" customHeight="1">
      <x:c r="A69" s="2"/>
      <x:c r="B69" s="3" t="str">
        <x:v>Available supplier documents</x:v>
      </x:c>
      <x:c r="C69" s="3" t="str">
        <x:v>Scope / date / missing items</x:v>
      </x:c>
      <x:c r="D69" s="27"/>
      <x:c r="E69" s="27"/>
      <x:c r="F69" s="2"/>
      <x:c r="G69" s="5" t="str">
        <x:v>List documents actually available and their applicable scope.</x:v>
      </x:c>
    </x:row>
    <x:row r="70" ht="60" customHeight="1">
      <x:c r="A70" s="2"/>
      <x:c r="B70" s="3" t="str">
        <x:v>MOQ, order basis and payment</x:v>
      </x:c>
      <x:c r="C70" s="3" t="str">
        <x:v>Quote conditions</x:v>
      </x:c>
      <x:c r="D70" s="27"/>
      <x:c r="E70" s="27"/>
      <x:c r="F70" s="2"/>
      <x:c r="G70" s="5" t="str">
        <x:v>Record the actual quote; do not prefill a supplier payment policy.</x:v>
      </x:c>
    </x:row>
    <x:row r="71" ht="60" customHeight="1">
      <x:c r="A71" s="2"/>
      <x:c r="B71" s="3" t="str">
        <x:v>Quality-issue procedure</x:v>
      </x:c>
      <x:c r="C71" s="3" t="str">
        <x:v>Evidence / contact / process</x:v>
      </x:c>
      <x:c r="D71" s="27"/>
      <x:c r="E71" s="27"/>
      <x:c r="F71" s="2"/>
      <x:c r="G71" s="5" t="str">
        <x:v>Keep the agreed notification and evidence process for issues.</x:v>
      </x:c>
    </x:row>
    <x:row r="72" ht="30" customHeight="1">
      <x:c r="A72" s="2"/>
      <x:c r="B72" s="3"/>
      <x:c r="C72" s="3"/>
      <x:c r="D72" s="6"/>
      <x:c r="E72" s="6"/>
      <x:c r="F72" s="2"/>
      <x:c r="G72" s="5"/>
    </x:row>
    <x:row r="73" ht="30" customHeight="1">
      <x:c r="A73" s="2"/>
      <x:c r="B73" s="3"/>
      <x:c r="C73" s="3"/>
      <x:c r="D73" s="6"/>
      <x:c r="E73" s="6"/>
      <x:c r="F73" s="2"/>
      <x:c r="G73" s="5"/>
    </x:row>
  </x:sheetData>
  <x:conditionalFormatting sqref="D53:E53">
    <x:cfRule type="containsText" dxfId="0" priority="1" operator="containsText" text="No"/>
  </x:conditionalFormatting>
  <x:conditionalFormatting sqref="D54:E54">
    <x:cfRule type="containsText" dxfId="1" priority="2" operator="containsText" text="No"/>
  </x:conditionalFormatting>
  <x:conditionalFormatting sqref="D55:E55">
    <x:cfRule type="containsText" dxfId="2" priority="3" operator="containsText" text="Check"/>
  </x:conditionalFormatting>
  <x:dataValidations count="7">
    <x:dataValidation type="list" sqref="D16">
      <x:formula1>"Net fruit kg,Gross order kg,Number of packs"</x:formula1>
    </x:dataValidation>
    <x:dataValidation type="list" sqref="D27:E27">
      <x:formula1>"Yes,No,Unknown"</x:formula1>
    </x:dataValidation>
    <x:dataValidation type="list" sqref="D28:E28">
      <x:formula1>"Yes,No,Unknown"</x:formula1>
    </x:dataValidation>
    <x:dataValidation type="list" sqref="D29:E29">
      <x:formula1>"Yes,No,Unknown"</x:formula1>
    </x:dataValidation>
    <x:dataValidation type="list" sqref="D33:E33">
      <x:formula1>"Yes,No,Unknown"</x:formula1>
    </x:dataValidation>
    <x:dataValidation type="list" sqref="D34:E34">
      <x:formula1>"Yes,No,Unknown"</x:formula1>
    </x:dataValidation>
    <x:dataValidation type="list" sqref="D35:E35">
      <x:formula1>"Yes,No,Unknown"</x:formula1>
    </x:dataValidation>
  </x:dataValidations>
  <x:pageMargins left="0.7" right="0.7" top="0.75" bottom="0.75" header="0.3" footer="0.3"/>
  <x:legacyDrawing xmlns:r="http://schemas.openxmlformats.org/officeDocument/2006/relationships" r:id="Rdfe741cdfcdb43b3"/>
</x:worksheet>
</file>

<file path=xl/worksheets/sheet2.xml><?xml version="1.0" encoding="utf-8"?>
<x:worksheet xmlns:x="http://schemas.openxmlformats.org/spreadsheetml/2006/main">
  <x:sheetPr>
    <x:tabColor rgb="FF8A9C8E"/>
  </x:sheetPr>
  <x:sheetViews>
    <x:sheetView showGridLines="0" workbookViewId="0"/>
  </x:sheetViews>
  <x:sheetFormatPr defaultRowHeight="15"/>
  <x:cols>
    <x:col min="1" max="1" width="2.440000057220459" hidden="0" customWidth="1"/>
    <x:col min="2" max="2" width="28.329999923706055" hidden="0" customWidth="1"/>
    <x:col min="3" max="3" width="94.44000244140625" hidden="0" customWidth="1"/>
    <x:col min="4" max="4" width="2.2200000286102295" hidden="0" customWidth="1"/>
  </x:cols>
  <x:sheetData>
    <x:row r="1" ht="30" customHeight="1">
      <x:c r="A1" s="2"/>
      <x:c r="B1" s="3"/>
      <x:c r="C1" s="3"/>
      <x:c r="D1" s="2"/>
    </x:row>
    <x:row r="2" ht="30" customHeight="1">
      <x:c r="A2" s="2"/>
      <x:c r="B2" s="7" t="str">
        <x:v>How to compare offers</x:v>
      </x:c>
      <x:c r="C2" s="3"/>
      <x:c r="D2" s="2"/>
    </x:row>
    <x:row r="3" ht="30" customHeight="1">
      <x:c r="A3" s="2"/>
      <x:c r="B3" s="8"/>
      <x:c r="C3" s="8"/>
      <x:c r="D3" s="2"/>
    </x:row>
    <x:row r="4" ht="30" customHeight="1">
      <x:c r="A4" s="2"/>
      <x:c r="B4" s="3"/>
      <x:c r="C4" s="3"/>
      <x:c r="D4" s="2"/>
    </x:row>
    <x:row r="5" ht="68" customHeight="1">
      <x:c r="A5" s="2"/>
      <x:c r="B5" s="36" t="str">
        <x:v>1. Set a shared requirement</x:v>
      </x:c>
      <x:c r="C5" s="3" t="str">
        <x:v>Complete Compare D12:D18. Use the same specification, cost comparison point, arrival window, order quantity basis, currency and final cost inclusions. The comparison point is the cost cutoff. Record the actual inspection point separately in row 68.</x:v>
      </x:c>
      <x:c r="D5" s="2"/>
    </x:row>
    <x:row r="6" ht="80" customHeight="1">
      <x:c r="A6" s="2"/>
      <x:c r="B6" s="36" t="str">
        <x:v>2. Record actual quotations</x:v>
      </x:c>
      <x:c r="C6" s="3" t="str">
        <x:v>Use D21:D35 for Offer A and E21:E35 for Offer B. Record supplier / quote reference, source, quote date and validity, actual handover / risk point(s) and included costs. Trade terms are blank and optional; use the stated named place and rule version.</x:v>
      </x:c>
      <x:c r="D6" s="2"/>
    </x:row>
    <x:row r="7" ht="68" customHeight="1">
      <x:c r="A7" s="2"/>
      <x:c r="B7" s="36" t="str">
        <x:v>3. Confirm net fruit weight</x:v>
      </x:c>
      <x:c r="C7" s="3" t="str">
        <x:v>D30 / E30 contain kilograms of fruit in one pack, excluding packaging. Mark weight confirmed only after checking the quotation or measurement. A 15 kg gross pack cannot be treated as 15 kg net fruit.</x:v>
      </x:c>
      <x:c r="D7" s="2"/>
    </x:row>
    <x:row r="8" ht="68" customHeight="1">
      <x:c r="A8" s="2"/>
      <x:c r="B8" s="36" t="str">
        <x:v>4. Read the first rate correctly</x:v>
      </x:c>
      <x:c r="C8" s="3" t="str">
        <x:v>Quote charge / net fruit kg = quoted charge per pack divided by confirmed net fruit kg per pack. It retains any packing, handling or services included in that quoted charge. It is not a pure fruit-only price.</x:v>
      </x:c>
      <x:c r="D8" s="2"/>
    </x:row>
    <x:row r="9" ht="80" customHeight="1">
      <x:c r="A9" s="2"/>
      <x:c r="B9" s="36" t="str">
        <x:v>5. Add only remaining costs</x:v>
      </x:c>
      <x:c r="C9" s="3" t="str">
        <x:v>Rows 38:45 separate amounts per pack from amounts for the whole offered order. Enter a charge once. Do not re-add transport, inspection or other fees already in the quotation. Use the same currency as the offer and common brief.</x:v>
      </x:c>
      <x:c r="D9" s="2"/>
    </x:row>
    <x:row r="10" ht="80" customHeight="1">
      <x:c r="A10" s="2"/>
      <x:c r="B10" s="36" t="str">
        <x:v>6. Keep unknowns visible</x:v>
      </x:c>
      <x:c r="C10" s="3" t="str">
        <x:v>All eight extra-cost amount cells per offer must be numeric before comparison. Use 0 only when you have confirmed no additional buyer charge applies, including already-included or not-applicable items. Leave unknown costs blank.</x:v>
      </x:c>
      <x:c r="D10" s="2"/>
    </x:row>
    <x:row r="11" ht="80" customHeight="1">
      <x:c r="A11" s="2"/>
      <x:c r="B11" s="36" t="str">
        <x:v>7. Allocate whole-order costs</x:v>
      </x:c>
      <x:c r="C11" s="3" t="str">
        <x:v>Positive whole-order extra costs are divided by the independently confirmed number of packs in that quoted order (row 32). If all extra whole-order costs are confirmed zero, a pack count is not needed for this per-kg calculation. Never derive the count from a MOQ.</x:v>
      </x:c>
      <x:c r="D11" s="2"/>
    </x:row>
    <x:row r="12" ht="80" customHeight="1">
      <x:c r="A12" s="2"/>
      <x:c r="B12" s="36" t="str">
        <x:v>8. Review the common scope</x:v>
      </x:c>
      <x:c r="C12" s="3" t="str">
        <x:v>Confirm rows 27:29 and 33:35 only after review. Costs must reach the same named comparison point and required scope. Handover and risk-transfer points remain separate contractual facts. Use one consistent pack format per offer calculation; separate mixed formats or request a matched basis from the supplier.</x:v>
      </x:c>
      <x:c r="D12" s="2"/>
    </x:row>
    <x:row r="13" ht="80" customHeight="1">
      <x:c r="A13" s="2"/>
      <x:c r="B13" s="36" t="str">
        <x:v>9. Compare only complete offers</x:v>
      </x:c>
      <x:c r="C13" s="3" t="str">
        <x:v>Comparable costs and the B-minus-A difference stay blank until BOTH offers have complete cost inputs and a matched basis. Cost readiness does not approve quality, supplier documents or commercial suitability. Complete the supporting offer record at rows 62:71.</x:v>
      </x:c>
      <x:c r="D13" s="2"/>
    </x:row>
    <x:row r="14" ht="80" customHeight="1">
      <x:c r="A14" s="2"/>
      <x:c r="B14" s="36" t="str">
        <x:v>What the calculation covers</x:v>
      </x:c>
      <x:c r="C14" s="3" t="str">
        <x:v>Cost to common point per net fruit kg = (quoted charge per pack + extra per-pack costs + extra whole-order costs / confirmed packs) / confirmed net fruit kg per pack. Both the lower complete-cost rows and the headline comparison stay unavailable when the common point, currency, specification or required scope is incomplete or unmatched.</x:v>
      </x:c>
      <x:c r="D14" s="2"/>
    </x:row>
    <x:row r="15" ht="80" customHeight="1">
      <x:c r="A15" s="2"/>
      <x:c r="B15" s="36" t="str">
        <x:v>What still needs judgement</x:v>
      </x:c>
      <x:c r="C15" s="3" t="str">
        <x:v>No exchange-rate conversion, later loss, fresh-cut yield, credit/financing, sale price, margin or remaining shelf life is calculated. Include every relevant buyer cost to the named point, or leave the review unconfirmed. Do not subtract later losses from the denominator here.</x:v>
      </x:c>
      <x:c r="D15" s="2"/>
    </x:row>
    <x:row r="16" ht="68" customHeight="1">
      <x:c r="A16" s="2"/>
      <x:c r="B16" s="36" t="str">
        <x:v>Order quantity and MOQ</x:v>
      </x:c>
      <x:c r="C16" s="3" t="str">
        <x:v>The common order quantity is entered explicitly as net fruit kg, gross order kg or number of packs. This blank workbook does not assume that a 10-tonne commercial minimum is net weight, and it does not verify supplier capacity or accepted quantities.</x:v>
      </x:c>
      <x:c r="D16" s="2"/>
    </x:row>
    <x:row r="17" ht="68" customHeight="1">
      <x:c r="A17" s="2"/>
      <x:c r="B17" s="36" t="str">
        <x:v>Inputs and formulas</x:v>
      </x:c>
      <x:c r="C17" s="3" t="str">
        <x:v>Amber cells are editable. Sage cells contain formulas; do not overwrite them. Calculated status rows 53:55 help identify incomplete calculation inputs or unmatched basis. There are no macros or external workbook links.</x:v>
      </x:c>
      <x:c r="D17" s="2"/>
    </x:row>
    <x:row r="18" ht="68" customHeight="1">
      <x:c r="A18" s="2"/>
      <x:c r="B18" s="36" t="str">
        <x:v>Records to retain</x:v>
      </x:c>
      <x:c r="C18" s="3" t="str">
        <x:v>Keep the actual quotations, specification version, cost references, net-weight evidence, pack-count basis and notes explaining confirmed zero charges. Recheck offer validity before making a buying decision.</x:v>
      </x:c>
      <x:c r="D18" s="2"/>
    </x:row>
    <x:row r="19" ht="68" customHeight="1">
      <x:c r="A19" s="2"/>
      <x:c r="B19" s="36" t="str">
        <x:v>Source and contact</x:v>
      </x:c>
      <x:c r="C19" s="3" t="str">
        <x:v>Prepared 4 October 2026. This is an unfilled comparison tool; the buyer supplies actual quotation data and source dates. SHINEMANGO: export@shinemango.com. Product details: https://www.shinemango.com/products/keitt-mango.html</x:v>
      </x:c>
      <x:c r="D19" s="2"/>
    </x:row>
    <x:row r="20" ht="30" customHeight="1">
      <x:c r="A20" s="2"/>
      <x:c r="B20" s="3"/>
      <x:c r="C20" s="3"/>
      <x:c r="D20" s="2"/>
    </x:row>
    <x:row r="21" ht="30" customHeight="1">
      <x:c r="A21" s="2"/>
      <x:c r="B21" s="3"/>
      <x:c r="C21" s="3"/>
      <x:c r="D21" s="2"/>
    </x:row>
    <x:row r="22" ht="30" customHeight="1">
      <x:c r="A22" s="2"/>
      <x:c r="B22" s="3"/>
      <x:c r="C22" s="3"/>
      <x:c r="D22" s="2"/>
    </x:row>
    <x:row r="23" ht="30" customHeight="1">
      <x:c r="A23" s="2"/>
      <x:c r="B23" s="3"/>
      <x:c r="C23" s="3"/>
      <x:c r="D23" s="2"/>
    </x:row>
    <x:row r="24" ht="30" customHeight="1">
      <x:c r="A24" s="2"/>
      <x:c r="B24" s="3"/>
      <x:c r="C24" s="3"/>
      <x:c r="D24" s="2"/>
    </x:row>
    <x:row r="25" ht="30" customHeight="1">
      <x:c r="A25" s="2"/>
      <x:c r="B25" s="3"/>
      <x:c r="C25" s="3"/>
      <x:c r="D25" s="2"/>
    </x:row>
    <x:row r="26" ht="30" customHeight="1">
      <x:c r="A26" s="2"/>
      <x:c r="B26" s="3"/>
      <x:c r="C26" s="3"/>
      <x:c r="D26" s="2"/>
    </x:row>
    <x:row r="27" ht="30" customHeight="1">
      <x:c r="A27" s="2"/>
      <x:c r="B27" s="3"/>
      <x:c r="C27" s="3"/>
      <x:c r="D27" s="2"/>
    </x:row>
    <x:row r="28" ht="30" customHeight="1">
      <x:c r="A28" s="2"/>
      <x:c r="B28" s="3"/>
      <x:c r="C28" s="3"/>
      <x:c r="D28" s="2"/>
    </x:row>
  </x:sheetData>
  <x:pageMargins left="0.7" right="0.7" top="0.75" bottom="0.75" header="0.3" footer="0.3"/>
</x:worksheet>
</file>